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L29" i="1" l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29" i="1"/>
  <c r="G28" i="1"/>
  <c r="G27" i="1"/>
  <c r="G26" i="1"/>
  <c r="G24" i="1"/>
  <c r="G22" i="1"/>
  <c r="G21" i="1"/>
  <c r="G18" i="1"/>
  <c r="G17" i="1"/>
  <c r="G16" i="1"/>
  <c r="G15" i="1"/>
  <c r="G14" i="1"/>
  <c r="G12" i="1"/>
  <c r="G11" i="1"/>
  <c r="G10" i="1"/>
  <c r="G8" i="1"/>
  <c r="G7" i="1"/>
  <c r="G6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<sst xmlns="http://schemas.openxmlformats.org/spreadsheetml/2006/main" count="39" uniqueCount="34">
  <si>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</si>
  <si>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</si>
  <si>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</si>
  <si>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</si>
  <si>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</si>
  <si>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</si>
  <si>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</si>
  <si>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</si>
  <si>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</si>
  <si>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</si>
  <si>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</si>
  <si>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</si>
  <si>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</si>
  <si>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</si>
  <si>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</si>
  <si>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</si>
  <si>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</si>
  <si>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</si>
  <si>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</si>
  <si>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</si>
  <si>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</si>
  <si>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</si>
  <si>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</si>
  <si>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</si>
  <si>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</si>
  <si>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</si>
  <si>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</si>
  <si>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</si>
  <si>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</si>
  <si>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</si>
  <si>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</si>
  <si>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</si>
  <si>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hieman kalenterikuukauden nettokertymistä, koska kuukausitilitysten kertymisjakso alkaa edellisen kuukauden 18. päivä ja päättyy tilityskuukauden 17. päivä.</t>
  </si>
  <si>
    <t>Kumulatiivinen nettokertymä 1.1.-30.4.2015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</si>
</sst>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P22" sqref="P22"/>
    </sheetView>
  </sheetViews>
  <sheetFormatPr defaultRowHeight="12.75" x14ac:dyDescent="0.2"/>
  <cols>
    <col min="1" max="1" width="36.5703125" customWidth="1"/>
    <col min="2" max="11" width="9.7109375" customWidth="1"/>
    <col min="12" max="12" width="9.5703125" bestFit="1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33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2014</v>
      </c>
      <c r="C5" s="109">
        <v>2015</v>
      </c>
      <c r="D5" s="100" t="s">
        <v>5</v>
      </c>
      <c r="E5" s="108">
        <v>2014</v>
      </c>
      <c r="F5" s="109">
        <v>2015</v>
      </c>
      <c r="G5" s="101" t="s">
        <v>5</v>
      </c>
      <c r="H5" s="108">
        <v>2014</v>
      </c>
      <c r="I5" s="109">
        <v>2015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10615.29361868</v>
      </c>
      <c r="C6" s="47">
        <v>10846.88565518</v>
      </c>
      <c r="D6" s="17">
        <f>(C6/B6-1)*100</f>
        <v>2.1816828136761224</v>
      </c>
      <c r="E6" s="48">
        <v>21.741756909999999</v>
      </c>
      <c r="F6" s="47">
        <v>30.406813849999999</v>
      </c>
      <c r="G6" s="17">
        <f>(F6/E6-1)*100</f>
        <v>39.854446795026746</v>
      </c>
      <c r="H6" s="48">
        <v>10593.551861769998</v>
      </c>
      <c r="I6" s="47">
        <v>10816.478841329999</v>
      </c>
      <c r="J6" s="47">
        <f>I6-H6</f>
        <v>222.9269795600012</v>
      </c>
      <c r="K6" s="17">
        <f>(I6/H6-1)*100</f>
        <v>2.1043648293685102</v>
      </c>
      <c r="L6" s="22">
        <f>I6/I$29*100</f>
        <v>56.267375642914409</v>
      </c>
    </row>
    <row r="7" spans="1:12" ht="15.75" x14ac:dyDescent="0.25">
      <c r="A7" s="12" t="s">
        <v>7</v>
      </c>
      <c r="B7" s="49">
        <v>9082.8363201100001</v>
      </c>
      <c r="C7" s="50">
        <v>9373.2526411099989</v>
      </c>
      <c r="D7" s="18">
        <f t="shared" ref="D7:D29" si="0">(C7/B7-1)*100</f>
        <v>3.1974188542514881</v>
      </c>
      <c r="E7" s="51">
        <v>1.6744157200000001</v>
      </c>
      <c r="F7" s="50">
        <v>3.5482201199999999</v>
      </c>
      <c r="G7" s="18">
        <f t="shared" ref="G7:G29" si="1">(F7/E7-1)*100</f>
        <v>111.90795557031676</v>
      </c>
      <c r="H7" s="52">
        <v>9081.1619043900009</v>
      </c>
      <c r="I7" s="53">
        <v>9369.7044209899996</v>
      </c>
      <c r="J7" s="53">
        <f t="shared" ref="J7:J29" si="2">I7-H7</f>
        <v>288.54251659999863</v>
      </c>
      <c r="K7" s="18">
        <f t="shared" ref="K7:K29" si="3">(I7/H7-1)*100</f>
        <v>3.1773744333366771</v>
      </c>
      <c r="L7" s="23">
        <f t="shared" ref="L7:L29" si="4">I7/I$29*100</f>
        <v>48.741248057958053</v>
      </c>
    </row>
    <row r="8" spans="1:12" ht="15.75" x14ac:dyDescent="0.25">
      <c r="A8" s="12" t="s">
        <v>8</v>
      </c>
      <c r="B8" s="49">
        <v>503.82032764000002</v>
      </c>
      <c r="C8" s="50">
        <v>495.03753705999998</v>
      </c>
      <c r="D8" s="18">
        <f t="shared" si="0"/>
        <v>-1.7432386305531677</v>
      </c>
      <c r="E8" s="51">
        <v>3.3028863099999999</v>
      </c>
      <c r="F8" s="50">
        <v>2.9192696299999996</v>
      </c>
      <c r="G8" s="18">
        <f t="shared" si="1"/>
        <v>-11.614589301440425</v>
      </c>
      <c r="H8" s="52">
        <v>500.51744133</v>
      </c>
      <c r="I8" s="53">
        <v>492.11826743000006</v>
      </c>
      <c r="J8" s="53">
        <f t="shared" si="2"/>
        <v>-8.399173899999937</v>
      </c>
      <c r="K8" s="18">
        <f t="shared" si="3"/>
        <v>-1.6780981453276111</v>
      </c>
      <c r="L8" s="23">
        <f t="shared" si="4"/>
        <v>2.5600016253366262</v>
      </c>
    </row>
    <row r="9" spans="1:12" ht="15.75" x14ac:dyDescent="0.25">
      <c r="A9" s="12" t="s">
        <v>9</v>
      </c>
      <c r="B9" s="49">
        <v>583.03345211999988</v>
      </c>
      <c r="C9" s="50">
        <v>462.27897083000005</v>
      </c>
      <c r="D9" s="18">
        <f t="shared" si="0"/>
        <v>-20.711415588748437</v>
      </c>
      <c r="E9" s="51">
        <v>0</v>
      </c>
      <c r="F9" s="50">
        <v>0</v>
      </c>
      <c r="G9" s="18"/>
      <c r="H9" s="52">
        <v>583.03345211999988</v>
      </c>
      <c r="I9" s="53">
        <v>462.27897083000005</v>
      </c>
      <c r="J9" s="53">
        <f t="shared" si="2"/>
        <v>-120.75448128999983</v>
      </c>
      <c r="K9" s="18">
        <f t="shared" si="3"/>
        <v>-20.711415588748437</v>
      </c>
      <c r="L9" s="23">
        <f t="shared" si="4"/>
        <v>2.4047774590120805</v>
      </c>
    </row>
    <row r="10" spans="1:12" ht="15.75" x14ac:dyDescent="0.25">
      <c r="A10" s="30" t="s">
        <v>10</v>
      </c>
      <c r="B10" s="54">
        <v>445.60351881000003</v>
      </c>
      <c r="C10" s="55">
        <v>516.31650617999992</v>
      </c>
      <c r="D10" s="31">
        <f t="shared" si="0"/>
        <v>15.869037021709676</v>
      </c>
      <c r="E10" s="56">
        <v>16.764454879999999</v>
      </c>
      <c r="F10" s="55">
        <v>23.9393241</v>
      </c>
      <c r="G10" s="31">
        <f t="shared" si="1"/>
        <v>42.798106299057913</v>
      </c>
      <c r="H10" s="57">
        <v>428.83906392999995</v>
      </c>
      <c r="I10" s="58">
        <v>492.37718208000001</v>
      </c>
      <c r="J10" s="58">
        <f t="shared" si="2"/>
        <v>63.538118150000059</v>
      </c>
      <c r="K10" s="31">
        <f t="shared" si="3"/>
        <v>14.816308376321686</v>
      </c>
      <c r="L10" s="32">
        <f t="shared" si="4"/>
        <v>2.561348500607656</v>
      </c>
    </row>
    <row r="11" spans="1:12" ht="15.75" x14ac:dyDescent="0.25">
      <c r="A11" s="26" t="s">
        <v>11</v>
      </c>
      <c r="B11" s="59">
        <v>1901.6253419499999</v>
      </c>
      <c r="C11" s="60">
        <v>2226.9296431499997</v>
      </c>
      <c r="D11" s="33">
        <f t="shared" si="0"/>
        <v>17.106645248344243</v>
      </c>
      <c r="E11" s="61">
        <v>244.36292364000002</v>
      </c>
      <c r="F11" s="62">
        <v>253.26920303000003</v>
      </c>
      <c r="G11" s="33">
        <f t="shared" si="1"/>
        <v>3.6446934163878675</v>
      </c>
      <c r="H11" s="63">
        <v>1657.2624183100002</v>
      </c>
      <c r="I11" s="62">
        <v>1973.66044012</v>
      </c>
      <c r="J11" s="62">
        <f t="shared" si="2"/>
        <v>316.39802180999982</v>
      </c>
      <c r="K11" s="33">
        <f t="shared" si="3"/>
        <v>19.091606634792811</v>
      </c>
      <c r="L11" s="34">
        <f t="shared" si="4"/>
        <v>10.266991227446134</v>
      </c>
    </row>
    <row r="12" spans="1:12" ht="15.75" x14ac:dyDescent="0.25">
      <c r="A12" s="13" t="s">
        <v>8</v>
      </c>
      <c r="B12" s="64">
        <v>1194.3426812900002</v>
      </c>
      <c r="C12" s="65">
        <v>1187.1237533799999</v>
      </c>
      <c r="D12" s="19">
        <f t="shared" si="0"/>
        <v>-0.6044268552977794</v>
      </c>
      <c r="E12" s="66">
        <v>161.01736093</v>
      </c>
      <c r="F12" s="67">
        <v>182.80400883999999</v>
      </c>
      <c r="G12" s="19">
        <f t="shared" si="1"/>
        <v>13.530620415193262</v>
      </c>
      <c r="H12" s="68">
        <v>1033.32532036</v>
      </c>
      <c r="I12" s="69">
        <v>1004.3197445400001</v>
      </c>
      <c r="J12" s="69">
        <f t="shared" si="2"/>
        <v>-29.005575819999876</v>
      </c>
      <c r="K12" s="19">
        <f t="shared" si="3"/>
        <v>-2.8070129753420381</v>
      </c>
      <c r="L12" s="24">
        <f t="shared" si="4"/>
        <v>5.2244762052970906</v>
      </c>
    </row>
    <row r="13" spans="1:12" ht="15.75" x14ac:dyDescent="0.25">
      <c r="A13" s="13" t="s">
        <v>9</v>
      </c>
      <c r="B13" s="64">
        <v>621.19711560000007</v>
      </c>
      <c r="C13" s="70">
        <v>894.63316465000003</v>
      </c>
      <c r="D13" s="19">
        <f t="shared" si="0"/>
        <v>44.017597986734749</v>
      </c>
      <c r="E13" s="66">
        <v>0</v>
      </c>
      <c r="F13" s="67">
        <v>0</v>
      </c>
      <c r="G13" s="19"/>
      <c r="H13" s="68">
        <v>621.19711560000007</v>
      </c>
      <c r="I13" s="69">
        <v>894.63316465000003</v>
      </c>
      <c r="J13" s="69">
        <f t="shared" si="2"/>
        <v>273.43604904999995</v>
      </c>
      <c r="K13" s="19">
        <f t="shared" si="3"/>
        <v>44.017597986734749</v>
      </c>
      <c r="L13" s="24">
        <f t="shared" si="4"/>
        <v>4.653886082190235</v>
      </c>
    </row>
    <row r="14" spans="1:12" ht="15.75" x14ac:dyDescent="0.25">
      <c r="A14" s="27" t="s">
        <v>10</v>
      </c>
      <c r="B14" s="71">
        <v>86.085545060000001</v>
      </c>
      <c r="C14" s="72">
        <v>145.17272512000002</v>
      </c>
      <c r="D14" s="21">
        <f t="shared" si="0"/>
        <v>68.637748670601283</v>
      </c>
      <c r="E14" s="73">
        <v>83.345562709999996</v>
      </c>
      <c r="F14" s="74">
        <v>70.465194189999991</v>
      </c>
      <c r="G14" s="21">
        <f t="shared" si="1"/>
        <v>-15.454174284979171</v>
      </c>
      <c r="H14" s="75">
        <v>2.7399823499999929</v>
      </c>
      <c r="I14" s="76">
        <v>74.707530930000004</v>
      </c>
      <c r="J14" s="76">
        <f t="shared" si="2"/>
        <v>71.967548580000013</v>
      </c>
      <c r="K14" s="21">
        <f t="shared" si="3"/>
        <v>2626.5697872104979</v>
      </c>
      <c r="L14" s="35">
        <f t="shared" si="4"/>
        <v>0.38862893995880832</v>
      </c>
    </row>
    <row r="15" spans="1:12" ht="15.75" x14ac:dyDescent="0.25">
      <c r="A15" s="36" t="s">
        <v>29</v>
      </c>
      <c r="B15" s="77">
        <v>8513.8657719799994</v>
      </c>
      <c r="C15" s="78">
        <v>8666.4100657899999</v>
      </c>
      <c r="D15" s="37">
        <f t="shared" si="0"/>
        <v>1.7917159830266538</v>
      </c>
      <c r="E15" s="79">
        <v>3841.4069117899999</v>
      </c>
      <c r="F15" s="78">
        <v>4043.4634666000002</v>
      </c>
      <c r="G15" s="37">
        <f t="shared" si="1"/>
        <v>5.2599622859492046</v>
      </c>
      <c r="H15" s="80">
        <v>4672.4588601900005</v>
      </c>
      <c r="I15" s="81">
        <v>4622.9465991899997</v>
      </c>
      <c r="J15" s="81">
        <f t="shared" si="2"/>
        <v>-49.512261000000763</v>
      </c>
      <c r="K15" s="37">
        <f t="shared" si="3"/>
        <v>-1.0596617858287027</v>
      </c>
      <c r="L15" s="38">
        <f t="shared" si="4"/>
        <v>24.048590737295132</v>
      </c>
    </row>
    <row r="16" spans="1:12" ht="15.75" x14ac:dyDescent="0.25">
      <c r="A16" s="28" t="s">
        <v>12</v>
      </c>
      <c r="B16" s="82">
        <v>535.52119520000008</v>
      </c>
      <c r="C16" s="83">
        <v>536.84100195000008</v>
      </c>
      <c r="D16" s="39">
        <f t="shared" si="0"/>
        <v>0.24645275702057656</v>
      </c>
      <c r="E16" s="84">
        <v>0.28875846000000005</v>
      </c>
      <c r="F16" s="83">
        <v>0.16977909999999999</v>
      </c>
      <c r="G16" s="39">
        <f t="shared" si="1"/>
        <v>-41.203765943342418</v>
      </c>
      <c r="H16" s="85">
        <v>535.23243674000003</v>
      </c>
      <c r="I16" s="86">
        <v>536.67122285000005</v>
      </c>
      <c r="J16" s="86">
        <f t="shared" si="2"/>
        <v>1.4387861100000237</v>
      </c>
      <c r="K16" s="39">
        <f t="shared" si="3"/>
        <v>0.26881519340706816</v>
      </c>
      <c r="L16" s="40">
        <f t="shared" si="4"/>
        <v>2.7917663165446678</v>
      </c>
    </row>
    <row r="17" spans="1:12" ht="15.75" x14ac:dyDescent="0.25">
      <c r="A17" s="29" t="s">
        <v>13</v>
      </c>
      <c r="B17" s="87">
        <v>25.456692370000003</v>
      </c>
      <c r="C17" s="88">
        <v>26.762115229999999</v>
      </c>
      <c r="D17" s="44">
        <f t="shared" si="0"/>
        <v>5.128014437328865</v>
      </c>
      <c r="E17" s="89">
        <v>9.2813419799999988</v>
      </c>
      <c r="F17" s="88">
        <v>6.0795196599999999</v>
      </c>
      <c r="G17" s="44">
        <f t="shared" si="1"/>
        <v>-34.497407022599546</v>
      </c>
      <c r="H17" s="90">
        <v>16.175350390000002</v>
      </c>
      <c r="I17" s="91">
        <v>20.682595570000004</v>
      </c>
      <c r="J17" s="91">
        <f t="shared" si="2"/>
        <v>4.5072451800000017</v>
      </c>
      <c r="K17" s="44">
        <f t="shared" si="3"/>
        <v>27.864899809443955</v>
      </c>
      <c r="L17" s="45">
        <f t="shared" si="4"/>
        <v>0.1075909629445151</v>
      </c>
    </row>
    <row r="18" spans="1:12" ht="15.75" x14ac:dyDescent="0.25">
      <c r="A18" s="41" t="s">
        <v>14</v>
      </c>
      <c r="B18" s="92">
        <v>1330.0520487900001</v>
      </c>
      <c r="C18" s="93">
        <v>1280.8491896400001</v>
      </c>
      <c r="D18" s="42">
        <f t="shared" si="0"/>
        <v>-3.6993183232762794</v>
      </c>
      <c r="E18" s="94">
        <v>35.286466560000001</v>
      </c>
      <c r="F18" s="93">
        <v>27.931272069999999</v>
      </c>
      <c r="G18" s="42">
        <f t="shared" si="1"/>
        <v>-20.844236351898427</v>
      </c>
      <c r="H18" s="94">
        <v>1294.7655822300003</v>
      </c>
      <c r="I18" s="93">
        <v>1252.9179175699999</v>
      </c>
      <c r="J18" s="93">
        <f t="shared" si="2"/>
        <v>-41.847664660000419</v>
      </c>
      <c r="K18" s="42">
        <f t="shared" si="3"/>
        <v>-3.2320649571118021</v>
      </c>
      <c r="L18" s="43">
        <f t="shared" si="4"/>
        <v>6.5176851128551494</v>
      </c>
    </row>
    <row r="19" spans="1:12" ht="15.75" x14ac:dyDescent="0.25">
      <c r="A19" s="14" t="s">
        <v>15</v>
      </c>
      <c r="B19" s="95">
        <v>73.783600019999994</v>
      </c>
      <c r="C19" s="67">
        <v>75.398623419999993</v>
      </c>
      <c r="D19" s="19">
        <f t="shared" si="0"/>
        <v>2.1888650046381963</v>
      </c>
      <c r="E19" s="96">
        <v>1.75E-6</v>
      </c>
      <c r="F19" s="67">
        <v>3.8887199999999996E-3</v>
      </c>
      <c r="G19" s="19"/>
      <c r="H19" s="68">
        <v>73.783598269999999</v>
      </c>
      <c r="I19" s="69">
        <v>75.394734700000001</v>
      </c>
      <c r="J19" s="69">
        <f t="shared" si="2"/>
        <v>1.611136430000002</v>
      </c>
      <c r="K19" s="19">
        <f t="shared" si="3"/>
        <v>2.1835969887295192</v>
      </c>
      <c r="L19" s="24">
        <f t="shared" si="4"/>
        <v>0.39220377731919487</v>
      </c>
    </row>
    <row r="20" spans="1:12" ht="15.75" x14ac:dyDescent="0.25">
      <c r="A20" s="14" t="s">
        <v>16</v>
      </c>
      <c r="B20" s="95">
        <v>77.258116810000004</v>
      </c>
      <c r="C20" s="67">
        <v>68.385775119999991</v>
      </c>
      <c r="D20" s="19">
        <f t="shared" si="0"/>
        <v>-11.484025311954804</v>
      </c>
      <c r="E20" s="96">
        <v>1.0748710000000002E-2</v>
      </c>
      <c r="F20" s="67">
        <v>1.829447E-2</v>
      </c>
      <c r="G20" s="19"/>
      <c r="H20" s="68">
        <v>77.247368100000003</v>
      </c>
      <c r="I20" s="69">
        <v>68.36748064999999</v>
      </c>
      <c r="J20" s="69">
        <f t="shared" si="2"/>
        <v>-8.8798874500000124</v>
      </c>
      <c r="K20" s="19">
        <f t="shared" si="3"/>
        <v>-11.495391582150239</v>
      </c>
      <c r="L20" s="24">
        <f t="shared" si="4"/>
        <v>0.35564796750623701</v>
      </c>
    </row>
    <row r="21" spans="1:12" ht="15.75" x14ac:dyDescent="0.25">
      <c r="A21" s="14" t="s">
        <v>17</v>
      </c>
      <c r="B21" s="95">
        <v>90.210609529999999</v>
      </c>
      <c r="C21" s="67">
        <v>85.764207900000002</v>
      </c>
      <c r="D21" s="19">
        <f t="shared" si="0"/>
        <v>-4.9289120793727932</v>
      </c>
      <c r="E21" s="96">
        <v>30.138358889999999</v>
      </c>
      <c r="F21" s="67">
        <v>21.485195079999997</v>
      </c>
      <c r="G21" s="19">
        <f t="shared" si="1"/>
        <v>-28.71146316089277</v>
      </c>
      <c r="H21" s="68">
        <v>60.07225064</v>
      </c>
      <c r="I21" s="69">
        <v>64.279012819999991</v>
      </c>
      <c r="J21" s="69">
        <f t="shared" si="2"/>
        <v>4.2067621799999912</v>
      </c>
      <c r="K21" s="19">
        <f t="shared" si="3"/>
        <v>7.0028376416429117</v>
      </c>
      <c r="L21" s="24">
        <f t="shared" si="4"/>
        <v>0.33437973793086306</v>
      </c>
    </row>
    <row r="22" spans="1:12" ht="15.75" x14ac:dyDescent="0.25">
      <c r="A22" s="14" t="s">
        <v>18</v>
      </c>
      <c r="B22" s="95">
        <v>114.69278987</v>
      </c>
      <c r="C22" s="67">
        <v>205.47902728</v>
      </c>
      <c r="D22" s="19">
        <f t="shared" si="0"/>
        <v>79.156011038621358</v>
      </c>
      <c r="E22" s="96">
        <v>7.1862400000000007E-2</v>
      </c>
      <c r="F22" s="67">
        <v>0.19428871</v>
      </c>
      <c r="G22" s="19">
        <f t="shared" si="1"/>
        <v>170.36212261210312</v>
      </c>
      <c r="H22" s="68">
        <v>114.62092747</v>
      </c>
      <c r="I22" s="69">
        <v>205.28473857</v>
      </c>
      <c r="J22" s="69">
        <f t="shared" si="2"/>
        <v>90.663811100000004</v>
      </c>
      <c r="K22" s="19">
        <f t="shared" si="3"/>
        <v>79.098828722817345</v>
      </c>
      <c r="L22" s="24">
        <f t="shared" si="4"/>
        <v>1.0678922104243098</v>
      </c>
    </row>
    <row r="23" spans="1:12" ht="15.75" x14ac:dyDescent="0.25">
      <c r="A23" s="14" t="s">
        <v>19</v>
      </c>
      <c r="B23" s="95">
        <v>125.26427004999999</v>
      </c>
      <c r="C23" s="67">
        <v>0</v>
      </c>
      <c r="D23" s="19">
        <f t="shared" si="0"/>
        <v>-100</v>
      </c>
      <c r="E23" s="96">
        <v>0</v>
      </c>
      <c r="F23" s="67">
        <v>0</v>
      </c>
      <c r="G23" s="19"/>
      <c r="H23" s="68">
        <v>125.26427004999999</v>
      </c>
      <c r="I23" s="69">
        <v>0</v>
      </c>
      <c r="J23" s="69">
        <f t="shared" si="2"/>
        <v>-125.26427004999999</v>
      </c>
      <c r="K23" s="19">
        <f t="shared" si="3"/>
        <v>-100</v>
      </c>
      <c r="L23" s="24">
        <f t="shared" si="4"/>
        <v>0</v>
      </c>
    </row>
    <row r="24" spans="1:12" ht="15.75" x14ac:dyDescent="0.25">
      <c r="A24" s="14" t="s">
        <v>20</v>
      </c>
      <c r="B24" s="95">
        <v>189.44409536000001</v>
      </c>
      <c r="C24" s="67">
        <v>196.42418825999999</v>
      </c>
      <c r="D24" s="19">
        <f t="shared" si="0"/>
        <v>3.6845133054876911</v>
      </c>
      <c r="E24" s="96">
        <v>2.4805622299999994</v>
      </c>
      <c r="F24" s="67">
        <v>2.7185079300000003</v>
      </c>
      <c r="G24" s="19">
        <f t="shared" si="1"/>
        <v>9.5924100239162655</v>
      </c>
      <c r="H24" s="68">
        <v>186.96353313</v>
      </c>
      <c r="I24" s="69">
        <v>193.70568032999998</v>
      </c>
      <c r="J24" s="69">
        <f t="shared" si="2"/>
        <v>6.7421471999999767</v>
      </c>
      <c r="K24" s="19">
        <f t="shared" si="3"/>
        <v>3.6061295414822947</v>
      </c>
      <c r="L24" s="24">
        <f t="shared" si="4"/>
        <v>1.0076578930333508</v>
      </c>
    </row>
    <row r="25" spans="1:12" ht="15.75" x14ac:dyDescent="0.25">
      <c r="A25" s="14" t="s">
        <v>21</v>
      </c>
      <c r="B25" s="95">
        <v>120.74200257</v>
      </c>
      <c r="C25" s="67">
        <v>106.82160052999998</v>
      </c>
      <c r="D25" s="19">
        <f t="shared" si="0"/>
        <v>-11.529046846750513</v>
      </c>
      <c r="E25" s="96">
        <v>9.7313299999999981E-3</v>
      </c>
      <c r="F25" s="67">
        <v>7.6945099999999999E-3</v>
      </c>
      <c r="G25" s="19"/>
      <c r="H25" s="68">
        <v>120.73227124</v>
      </c>
      <c r="I25" s="69">
        <v>106.81390601999999</v>
      </c>
      <c r="J25" s="69">
        <f t="shared" si="2"/>
        <v>-13.918365220000013</v>
      </c>
      <c r="K25" s="19">
        <f t="shared" si="3"/>
        <v>-11.528289062277409</v>
      </c>
      <c r="L25" s="24">
        <f t="shared" si="4"/>
        <v>0.55564645963614601</v>
      </c>
    </row>
    <row r="26" spans="1:12" ht="15.75" x14ac:dyDescent="0.25">
      <c r="A26" s="14" t="s">
        <v>22</v>
      </c>
      <c r="B26" s="95">
        <v>279.41598379999999</v>
      </c>
      <c r="C26" s="67">
        <v>292.41729106999998</v>
      </c>
      <c r="D26" s="19">
        <f t="shared" si="0"/>
        <v>4.6530291836511584</v>
      </c>
      <c r="E26" s="96">
        <v>7.3564039999999997E-2</v>
      </c>
      <c r="F26" s="67">
        <v>7.7268610000000001E-2</v>
      </c>
      <c r="G26" s="19">
        <f t="shared" si="1"/>
        <v>5.0358435996717965</v>
      </c>
      <c r="H26" s="68">
        <v>279.34241975999998</v>
      </c>
      <c r="I26" s="69">
        <v>292.34002246</v>
      </c>
      <c r="J26" s="69">
        <f t="shared" si="2"/>
        <v>12.997602700000016</v>
      </c>
      <c r="K26" s="19">
        <f t="shared" si="3"/>
        <v>4.6529283705521784</v>
      </c>
      <c r="L26" s="24">
        <f t="shared" si="4"/>
        <v>1.5207542214534813</v>
      </c>
    </row>
    <row r="27" spans="1:12" ht="15.75" x14ac:dyDescent="0.25">
      <c r="A27" s="14" t="s">
        <v>23</v>
      </c>
      <c r="B27" s="95">
        <v>239.46068128000002</v>
      </c>
      <c r="C27" s="67">
        <v>229.87654867000001</v>
      </c>
      <c r="D27" s="19">
        <f t="shared" si="0"/>
        <v>-4.0023825868904739</v>
      </c>
      <c r="E27" s="96">
        <v>2.4909669499999998</v>
      </c>
      <c r="F27" s="67">
        <v>3.40291677</v>
      </c>
      <c r="G27" s="19">
        <f t="shared" si="1"/>
        <v>36.610273773403556</v>
      </c>
      <c r="H27" s="68">
        <v>236.96971433000002</v>
      </c>
      <c r="I27" s="69">
        <v>226.47363189999999</v>
      </c>
      <c r="J27" s="69">
        <f t="shared" si="2"/>
        <v>-10.49608243000003</v>
      </c>
      <c r="K27" s="19">
        <f t="shared" si="3"/>
        <v>-4.4292927725706583</v>
      </c>
      <c r="L27" s="24">
        <f t="shared" si="4"/>
        <v>1.1781169367836095</v>
      </c>
    </row>
    <row r="28" spans="1:12" ht="15.75" x14ac:dyDescent="0.25">
      <c r="A28" s="15" t="s">
        <v>24</v>
      </c>
      <c r="B28" s="97">
        <v>19.779899499999999</v>
      </c>
      <c r="C28" s="98">
        <v>20.28192739</v>
      </c>
      <c r="D28" s="20">
        <f t="shared" si="0"/>
        <v>2.5380709846377192</v>
      </c>
      <c r="E28" s="99">
        <v>1.0670260000000001E-2</v>
      </c>
      <c r="F28" s="98">
        <v>2.3217270000000002E-2</v>
      </c>
      <c r="G28" s="20">
        <f t="shared" si="1"/>
        <v>117.588606088324</v>
      </c>
      <c r="H28" s="75">
        <v>19.769229239999998</v>
      </c>
      <c r="I28" s="76">
        <v>20.258710120000003</v>
      </c>
      <c r="J28" s="76">
        <f t="shared" si="2"/>
        <v>0.48948088000000567</v>
      </c>
      <c r="K28" s="20">
        <f t="shared" si="3"/>
        <v>2.4759735144838979</v>
      </c>
      <c r="L28" s="25">
        <f t="shared" si="4"/>
        <v>0.10538590876795804</v>
      </c>
    </row>
    <row r="29" spans="1:12" ht="15.75" x14ac:dyDescent="0.25">
      <c r="A29" s="102" t="s">
        <v>25</v>
      </c>
      <c r="B29" s="103">
        <v>22921.814668970001</v>
      </c>
      <c r="C29" s="104">
        <v>23584.677670939996</v>
      </c>
      <c r="D29" s="105">
        <f t="shared" si="0"/>
        <v>2.8918434754964473</v>
      </c>
      <c r="E29" s="106">
        <v>4152.3681593400006</v>
      </c>
      <c r="F29" s="104">
        <v>4361.3200543100011</v>
      </c>
      <c r="G29" s="105">
        <f t="shared" si="1"/>
        <v>5.0321138914429131</v>
      </c>
      <c r="H29" s="106">
        <v>18769.446509629997</v>
      </c>
      <c r="I29" s="104">
        <v>19223.357616629997</v>
      </c>
      <c r="J29" s="104">
        <f t="shared" si="2"/>
        <v>453.9111069999999</v>
      </c>
      <c r="K29" s="105">
        <f t="shared" si="3"/>
        <v>2.4183510513595241</v>
      </c>
      <c r="L29" s="107">
        <f t="shared" si="4"/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2015-05-06T08:47:59Z</dcterms:modified>
</cp:coreProperties>
</file>